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655" windowWidth="22830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<sst xmlns="http://schemas.openxmlformats.org/spreadsheetml/2006/main" count="10" uniqueCount="10">
  <si>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Number of Verticals - result</t>
  </si>
  <si>
    <t>Vertical number</t>
  </si>
  <si>
    <t>Width of Gate (mm) - &lt;enter this value&gt;</t>
  </si>
  <si>
    <t>Width of the Frame (mm) - &lt;enter this value&gt;</t>
  </si>
  <si>
    <t>Desired spacing between centres (mm) - &lt;enter this value&gt;</t>
  </si>
  <si>
    <t>Diameter of the Vertical - &lt;enter this value&gt;</t>
  </si>
  <si>
    <t>Actual Spacing between Centres (mm) - result</t>
  </si>
  <si>
    <t>List of Centres (mm) from edge of gate</t>
  </si>
  <si>
    <t>Actual gap between verticals (mm) - result</t>
  </si>
  <si>
    <t>Gate Name: &lt;enter name here&gt;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</si>
</sst>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49.7109375" style="0" customWidth="1"/>
    <col min="2" max="2" width="24.00390625" style="0" customWidth="1"/>
    <col min="3" max="3" width="17.8515625" style="0" customWidth="1"/>
  </cols>
  <sheetData>
    <row r="1" ht="12.75">
      <c r="A1" s="1" t="s">
        <v>9</v>
      </c>
    </row>
    <row r="2" ht="12.75">
      <c r="A2" s="1"/>
    </row>
    <row r="3" spans="1:2" ht="12.75">
      <c r="A3" t="s">
        <v>2</v>
      </c>
      <c r="B3">
        <v>3000</v>
      </c>
    </row>
    <row r="4" spans="1:2" ht="12.75">
      <c r="A4" t="s">
        <v>3</v>
      </c>
      <c r="B4">
        <v>40</v>
      </c>
    </row>
    <row r="5" spans="1:2" ht="12.75">
      <c r="A5" t="s">
        <v>4</v>
      </c>
      <c r="B5">
        <v>100</v>
      </c>
    </row>
    <row r="6" spans="1:2" ht="12.75">
      <c r="A6" t="s">
        <v>5</v>
      </c>
      <c r="B6">
        <v>16</v>
      </c>
    </row>
    <row r="7" spans="1:2" ht="12.75">
      <c r="A7" t="s">
        <v>0</v>
      </c>
      <c r="B7">
        <f>ROUND(((B3-(B4*2))/B5)-1,0)</f>
        <v>28</v>
      </c>
    </row>
    <row r="8" spans="1:2" ht="12.75">
      <c r="A8" t="s">
        <v>8</v>
      </c>
      <c r="B8">
        <f>(B3-B4*2-B6*B7)/(B7+1)</f>
        <v>85.24137931034483</v>
      </c>
    </row>
    <row r="9" spans="1:2" ht="12.75">
      <c r="A9" t="s">
        <v>6</v>
      </c>
      <c r="B9">
        <f>B8+B6</f>
        <v>101.24137931034483</v>
      </c>
    </row>
    <row r="11" spans="1:2" ht="12.75">
      <c r="A11" t="s">
        <v>1</v>
      </c>
      <c r="B11" t="s">
        <v>7</v>
      </c>
    </row>
    <row r="12" spans="1:2" ht="12.75">
      <c r="A12">
        <v>1</v>
      </c>
      <c r="B12">
        <f>IF(A12&lt;=$B$7,ROUND($B$4+$B$8+$B$6/2+($B$8+$B$6)*(A12-1),0))</f>
        <v>133</v>
      </c>
    </row>
    <row r="13" spans="1:2" ht="12.75">
      <c r="A13">
        <f aca="true" t="shared" si="0" ref="A13:A44">IF(A12&lt;$B$7,A12+1,0)</f>
        <v>2</v>
      </c>
      <c r="B13">
        <f aca="true" t="shared" si="1" ref="B13:B68">IF(A13&lt;=$B$7,ROUND($B$4+$B$8+$B$6/2+($B$8+$B$6)*(A13-1),0))</f>
        <v>234</v>
      </c>
    </row>
    <row r="14" spans="1:2" ht="12.75">
      <c r="A14">
        <f t="shared" si="0"/>
        <v>3</v>
      </c>
      <c r="B14">
        <f t="shared" si="1"/>
        <v>336</v>
      </c>
    </row>
    <row r="15" spans="1:2" ht="12.75">
      <c r="A15">
        <f t="shared" si="0"/>
        <v>4</v>
      </c>
      <c r="B15">
        <f t="shared" si="1"/>
        <v>437</v>
      </c>
    </row>
    <row r="16" spans="1:2" ht="12.75">
      <c r="A16">
        <f t="shared" si="0"/>
        <v>5</v>
      </c>
      <c r="B16">
        <f t="shared" si="1"/>
        <v>538</v>
      </c>
    </row>
    <row r="17" spans="1:2" ht="12.75">
      <c r="A17">
        <f t="shared" si="0"/>
        <v>6</v>
      </c>
      <c r="B17">
        <f t="shared" si="1"/>
        <v>639</v>
      </c>
    </row>
    <row r="18" spans="1:2" ht="12.75">
      <c r="A18">
        <f t="shared" si="0"/>
        <v>7</v>
      </c>
      <c r="B18">
        <f t="shared" si="1"/>
        <v>741</v>
      </c>
    </row>
    <row r="19" spans="1:2" ht="12.75">
      <c r="A19">
        <f t="shared" si="0"/>
        <v>8</v>
      </c>
      <c r="B19">
        <f t="shared" si="1"/>
        <v>842</v>
      </c>
    </row>
    <row r="20" spans="1:2" ht="12.75">
      <c r="A20">
        <f t="shared" si="0"/>
        <v>9</v>
      </c>
      <c r="B20">
        <f t="shared" si="1"/>
        <v>943</v>
      </c>
    </row>
    <row r="21" spans="1:2" ht="12.75">
      <c r="A21">
        <f t="shared" si="0"/>
        <v>10</v>
      </c>
      <c r="B21">
        <f t="shared" si="1"/>
        <v>1044</v>
      </c>
    </row>
    <row r="22" spans="1:2" ht="12.75">
      <c r="A22">
        <f t="shared" si="0"/>
        <v>11</v>
      </c>
      <c r="B22">
        <f t="shared" si="1"/>
        <v>1146</v>
      </c>
    </row>
    <row r="23" spans="1:2" ht="12.75">
      <c r="A23">
        <f t="shared" si="0"/>
        <v>12</v>
      </c>
      <c r="B23">
        <f t="shared" si="1"/>
        <v>1247</v>
      </c>
    </row>
    <row r="24" spans="1:2" ht="12.75">
      <c r="A24">
        <f t="shared" si="0"/>
        <v>13</v>
      </c>
      <c r="B24">
        <f t="shared" si="1"/>
        <v>1348</v>
      </c>
    </row>
    <row r="25" spans="1:2" ht="12.75">
      <c r="A25">
        <f t="shared" si="0"/>
        <v>14</v>
      </c>
      <c r="B25">
        <f t="shared" si="1"/>
        <v>1449</v>
      </c>
    </row>
    <row r="26" spans="1:2" ht="12.75">
      <c r="A26">
        <f t="shared" si="0"/>
        <v>15</v>
      </c>
      <c r="B26">
        <f t="shared" si="1"/>
        <v>1551</v>
      </c>
    </row>
    <row r="27" spans="1:2" ht="12.75">
      <c r="A27">
        <f t="shared" si="0"/>
        <v>16</v>
      </c>
      <c r="B27">
        <f t="shared" si="1"/>
        <v>1652</v>
      </c>
    </row>
    <row r="28" spans="1:2" ht="12.75">
      <c r="A28">
        <f t="shared" si="0"/>
        <v>17</v>
      </c>
      <c r="B28">
        <f t="shared" si="1"/>
        <v>1753</v>
      </c>
    </row>
    <row r="29" spans="1:2" ht="12.75">
      <c r="A29">
        <f t="shared" si="0"/>
        <v>18</v>
      </c>
      <c r="B29">
        <f t="shared" si="1"/>
        <v>1854</v>
      </c>
    </row>
    <row r="30" spans="1:2" ht="12.75">
      <c r="A30">
        <f t="shared" si="0"/>
        <v>19</v>
      </c>
      <c r="B30">
        <f t="shared" si="1"/>
        <v>1956</v>
      </c>
    </row>
    <row r="31" spans="1:2" ht="12.75">
      <c r="A31">
        <f t="shared" si="0"/>
        <v>20</v>
      </c>
      <c r="B31">
        <f t="shared" si="1"/>
        <v>2057</v>
      </c>
    </row>
    <row r="32" spans="1:2" ht="12.75">
      <c r="A32">
        <f t="shared" si="0"/>
        <v>21</v>
      </c>
      <c r="B32">
        <f t="shared" si="1"/>
        <v>2158</v>
      </c>
    </row>
    <row r="33" spans="1:2" ht="12.75">
      <c r="A33">
        <f t="shared" si="0"/>
        <v>22</v>
      </c>
      <c r="B33">
        <f t="shared" si="1"/>
        <v>2259</v>
      </c>
    </row>
    <row r="34" spans="1:2" ht="12.75">
      <c r="A34">
        <f t="shared" si="0"/>
        <v>23</v>
      </c>
      <c r="B34">
        <f t="shared" si="1"/>
        <v>2361</v>
      </c>
    </row>
    <row r="35" spans="1:2" ht="12.75">
      <c r="A35">
        <f t="shared" si="0"/>
        <v>24</v>
      </c>
      <c r="B35">
        <f t="shared" si="1"/>
        <v>2462</v>
      </c>
    </row>
    <row r="36" spans="1:2" ht="12.75">
      <c r="A36">
        <f t="shared" si="0"/>
        <v>25</v>
      </c>
      <c r="B36">
        <f t="shared" si="1"/>
        <v>2563</v>
      </c>
    </row>
    <row r="37" spans="1:2" ht="12.75">
      <c r="A37">
        <f t="shared" si="0"/>
        <v>26</v>
      </c>
      <c r="B37">
        <f t="shared" si="1"/>
        <v>2664</v>
      </c>
    </row>
    <row r="38" spans="1:2" ht="12.75">
      <c r="A38">
        <f t="shared" si="0"/>
        <v>27</v>
      </c>
      <c r="B38">
        <f t="shared" si="1"/>
        <v>2766</v>
      </c>
    </row>
    <row r="39" spans="1:2" ht="12.75">
      <c r="A39">
        <f t="shared" si="0"/>
        <v>28</v>
      </c>
      <c r="B39">
        <f t="shared" si="1"/>
        <v>2867</v>
      </c>
    </row>
    <row r="40" spans="1:2" ht="12.75">
      <c r="A40">
        <f t="shared" si="0"/>
        <v>0</v>
      </c>
      <c r="B40">
        <f t="shared" si="1"/>
        <v>32</v>
      </c>
    </row>
    <row r="41" spans="1:2" ht="12.75">
      <c r="A41">
        <f t="shared" si="0"/>
        <v>1</v>
      </c>
      <c r="B41">
        <f t="shared" si="1"/>
        <v>133</v>
      </c>
    </row>
    <row r="42" spans="1:2" ht="12.75">
      <c r="A42">
        <f t="shared" si="0"/>
        <v>2</v>
      </c>
      <c r="B42">
        <f t="shared" si="1"/>
        <v>234</v>
      </c>
    </row>
    <row r="43" spans="1:2" ht="12.75">
      <c r="A43">
        <f t="shared" si="0"/>
        <v>3</v>
      </c>
      <c r="B43">
        <f t="shared" si="1"/>
        <v>336</v>
      </c>
    </row>
    <row r="44" spans="1:2" ht="12.75">
      <c r="A44">
        <f t="shared" si="0"/>
        <v>4</v>
      </c>
      <c r="B44">
        <f t="shared" si="1"/>
        <v>437</v>
      </c>
    </row>
    <row r="45" spans="1:2" ht="12.75">
      <c r="A45">
        <f aca="true" t="shared" si="2" ref="A45:A68">IF(A44&lt;$B$7,A44+1,0)</f>
        <v>5</v>
      </c>
      <c r="B45">
        <f t="shared" si="1"/>
        <v>538</v>
      </c>
    </row>
    <row r="46" spans="1:2" ht="12.75">
      <c r="A46">
        <f t="shared" si="2"/>
        <v>6</v>
      </c>
      <c r="B46">
        <f t="shared" si="1"/>
        <v>639</v>
      </c>
    </row>
    <row r="47" spans="1:2" ht="12.75">
      <c r="A47">
        <f t="shared" si="2"/>
        <v>7</v>
      </c>
      <c r="B47">
        <f t="shared" si="1"/>
        <v>741</v>
      </c>
    </row>
    <row r="48" spans="1:2" ht="12.75">
      <c r="A48">
        <f t="shared" si="2"/>
        <v>8</v>
      </c>
      <c r="B48">
        <f t="shared" si="1"/>
        <v>842</v>
      </c>
    </row>
    <row r="49" spans="1:2" ht="12.75">
      <c r="A49">
        <f t="shared" si="2"/>
        <v>9</v>
      </c>
      <c r="B49">
        <f t="shared" si="1"/>
        <v>943</v>
      </c>
    </row>
    <row r="50" spans="1:2" ht="12.75">
      <c r="A50">
        <f t="shared" si="2"/>
        <v>10</v>
      </c>
      <c r="B50">
        <f t="shared" si="1"/>
        <v>1044</v>
      </c>
    </row>
    <row r="51" spans="1:2" ht="12.75">
      <c r="A51">
        <f t="shared" si="2"/>
        <v>11</v>
      </c>
      <c r="B51">
        <f t="shared" si="1"/>
        <v>1146</v>
      </c>
    </row>
    <row r="52" spans="1:2" ht="12.75">
      <c r="A52">
        <f t="shared" si="2"/>
        <v>12</v>
      </c>
      <c r="B52">
        <f t="shared" si="1"/>
        <v>1247</v>
      </c>
    </row>
    <row r="53" spans="1:2" ht="12.75">
      <c r="A53">
        <f t="shared" si="2"/>
        <v>13</v>
      </c>
      <c r="B53">
        <f t="shared" si="1"/>
        <v>1348</v>
      </c>
    </row>
    <row r="54" spans="1:2" ht="12.75">
      <c r="A54">
        <f t="shared" si="2"/>
        <v>14</v>
      </c>
      <c r="B54">
        <f t="shared" si="1"/>
        <v>1449</v>
      </c>
    </row>
    <row r="55" spans="1:2" ht="12.75">
      <c r="A55">
        <f t="shared" si="2"/>
        <v>15</v>
      </c>
      <c r="B55">
        <f t="shared" si="1"/>
        <v>1551</v>
      </c>
    </row>
    <row r="56" spans="1:2" ht="12.75">
      <c r="A56">
        <f t="shared" si="2"/>
        <v>16</v>
      </c>
      <c r="B56">
        <f t="shared" si="1"/>
        <v>1652</v>
      </c>
    </row>
    <row r="57" spans="1:2" ht="12.75">
      <c r="A57">
        <f t="shared" si="2"/>
        <v>17</v>
      </c>
      <c r="B57">
        <f t="shared" si="1"/>
        <v>1753</v>
      </c>
    </row>
    <row r="58" spans="1:2" ht="12.75">
      <c r="A58">
        <f t="shared" si="2"/>
        <v>18</v>
      </c>
      <c r="B58">
        <f t="shared" si="1"/>
        <v>1854</v>
      </c>
    </row>
    <row r="59" spans="1:2" ht="12.75">
      <c r="A59">
        <f t="shared" si="2"/>
        <v>19</v>
      </c>
      <c r="B59">
        <f t="shared" si="1"/>
        <v>1956</v>
      </c>
    </row>
    <row r="60" spans="1:2" ht="12.75">
      <c r="A60">
        <f t="shared" si="2"/>
        <v>20</v>
      </c>
      <c r="B60">
        <f t="shared" si="1"/>
        <v>2057</v>
      </c>
    </row>
    <row r="61" spans="1:2" ht="12.75">
      <c r="A61">
        <f t="shared" si="2"/>
        <v>21</v>
      </c>
      <c r="B61">
        <f t="shared" si="1"/>
        <v>2158</v>
      </c>
    </row>
    <row r="62" spans="1:2" ht="12.75">
      <c r="A62">
        <f t="shared" si="2"/>
        <v>22</v>
      </c>
      <c r="B62">
        <f t="shared" si="1"/>
        <v>2259</v>
      </c>
    </row>
    <row r="63" spans="1:2" ht="12.75">
      <c r="A63">
        <f t="shared" si="2"/>
        <v>23</v>
      </c>
      <c r="B63">
        <f t="shared" si="1"/>
        <v>2361</v>
      </c>
    </row>
    <row r="64" spans="1:2" ht="12.75">
      <c r="A64">
        <f t="shared" si="2"/>
        <v>24</v>
      </c>
      <c r="B64">
        <f t="shared" si="1"/>
        <v>2462</v>
      </c>
    </row>
    <row r="65" spans="1:2" ht="12.75">
      <c r="A65">
        <f t="shared" si="2"/>
        <v>25</v>
      </c>
      <c r="B65">
        <f t="shared" si="1"/>
        <v>2563</v>
      </c>
    </row>
    <row r="66" spans="1:2" ht="12.75">
      <c r="A66">
        <f t="shared" si="2"/>
        <v>26</v>
      </c>
      <c r="B66">
        <f t="shared" si="1"/>
        <v>2664</v>
      </c>
    </row>
    <row r="67" spans="1:2" ht="12.75">
      <c r="A67">
        <f t="shared" si="2"/>
        <v>27</v>
      </c>
      <c r="B67">
        <f t="shared" si="1"/>
        <v>2766</v>
      </c>
    </row>
    <row r="68" spans="1:2" ht="12.75">
      <c r="A68">
        <f t="shared" si="2"/>
        <v>28</v>
      </c>
      <c r="B68">
        <f t="shared" si="1"/>
        <v>2867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Scanlen</dc:creator>
  <cp:keywords/>
  <dc:description/>
  <cp:lastModifiedBy>Grant</cp:lastModifiedBy>
  <cp:lastPrinted>2014-01-20T06:58:13Z</cp:lastPrinted>
  <dcterms:created xsi:type="dcterms:W3CDTF">2011-06-02T00:32:52Z</dcterms:created>
  <dcterms:modified xsi:type="dcterms:W3CDTF">2019-12-01T03:02:52Z</dcterms:modified>
  <cp:category/>
  <cp:version/>
  <cp:contentType/>
  <cp:contentStatus/>
</cp:coreProperties>
</file>